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inamu-my.sharepoint.com/personal/avnaranjo_inamu_go_cr/Documents/PLANES E INFORMES/INFORMES/INFORMES STAP CGR 2021/"/>
    </mc:Choice>
  </mc:AlternateContent>
  <xr:revisionPtr revIDLastSave="0" documentId="8_{57BCC3C1-3C2A-4C29-8120-FB42A5284599}" xr6:coauthVersionLast="47" xr6:coauthVersionMax="47" xr10:uidLastSave="{00000000-0000-0000-0000-000000000000}"/>
  <bookViews>
    <workbookView xWindow="-110" yWindow="-110" windowWidth="19420" windowHeight="10300" xr2:uid="{FB002BEB-4410-F445-8A7C-2CCDCFA4BEDD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</calcChain>
</file>

<file path=xl/sharedStrings.xml><?xml version="1.0" encoding="utf-8"?>
<sst xmlns="http://schemas.openxmlformats.org/spreadsheetml/2006/main" count="43" uniqueCount="34">
  <si>
    <t>PLAN NACIONAL DE DESARROLLO Y DE INVERSIÓN PÚBLICA DEL BICENTENARIO 2019-2022</t>
  </si>
  <si>
    <t>1. De acuerdo a lo programado</t>
  </si>
  <si>
    <t>Informe ANUAL 2021</t>
  </si>
  <si>
    <t>2. Con riesgo de incumplimiento</t>
  </si>
  <si>
    <t>3. Con atraso crítico</t>
  </si>
  <si>
    <t>INSTITUCIÓN:</t>
  </si>
  <si>
    <t>INAMU</t>
  </si>
  <si>
    <t>INDICADORES</t>
  </si>
  <si>
    <t>META 
PROGRAMADA</t>
  </si>
  <si>
    <t>META 
EJECUTADA</t>
  </si>
  <si>
    <t>PORCENTAJE DE LOGRO META</t>
  </si>
  <si>
    <t>ESTADO DE META</t>
  </si>
  <si>
    <t>PRESUPUESTO PROGRAMADO</t>
  </si>
  <si>
    <t>PRESUPUESTO EJECUTADO</t>
  </si>
  <si>
    <t>PORCENTAJE LOGRO PRESUPUESTO</t>
  </si>
  <si>
    <t>ESTADO DE EJECUCIÓN PRESUPUESTARIA</t>
  </si>
  <si>
    <t>FACTORES QUE INCIDIERON EN EL PRESUPUESTO PARA EL LOGRO DE LA META</t>
  </si>
  <si>
    <t>Número de personas beneficiadas de las intervenciones públicas articuladas, accesibles e inclusivas para la promoción y protección de derechos humanos.</t>
  </si>
  <si>
    <t>Subejecución</t>
  </si>
  <si>
    <t>En esta meta los recursos se encuentran reservados, por lo que la ejecución se va a poder medir mejor de manera anual.
La virtualidad en cuanto a las actividades programadas y las formas de medición de las mismas, han significado la baja en la ejecución de la meta</t>
  </si>
  <si>
    <t>Número de organizaciones de la ESS con proyectos productivos que reciben capacitación, asistencia técnica o financiamiento.</t>
  </si>
  <si>
    <t>Porcentaje de acciones del Plan de Acción PIEG 2019-2022 en ejecución</t>
  </si>
  <si>
    <t>En la meta PIEG, se contemplan los recursos de proyectos de inversión que son de ejecución en próximos años.  Es decir contempla recursos de superávit que corresponden a más del 55% del presupuesto total programado</t>
  </si>
  <si>
    <t>Porcentaje de acciones del Plan de acción PLANOVI 2018-2022 en ejecución</t>
  </si>
  <si>
    <t xml:space="preserve">Número de mujeres atendidas por el Programa Avanzamos Mujeres según el registro de SINIRUBE </t>
  </si>
  <si>
    <t>Los recursos se ejecuctan de acuerdo a lo programado</t>
  </si>
  <si>
    <t>BRUNCA</t>
  </si>
  <si>
    <t>CENTRAL</t>
  </si>
  <si>
    <t>CHOROTEGA</t>
  </si>
  <si>
    <t>CARIBE</t>
  </si>
  <si>
    <t>PACIFICO CENTRAL</t>
  </si>
  <si>
    <t>NORTE</t>
  </si>
  <si>
    <t xml:space="preserve">FUENTE: INAMU, Unidad de Planificación con base en informes de la Dirección Estratégica con corte al 31 de diciembre 2021. </t>
  </si>
  <si>
    <t>NOTA TÉCNICA: La meta PIEG y la meta PLANOVI corresponden al reporte del año 2020, por lo que se ajustó la meta programada según las fichas del indicador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</si>
</sst>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7" x14ac:knownFonts="1">
    <font>
      <sz val="12"/>
      <color theme="1"/>
      <name val="Calibri"/>
      <family val="2"/>
      <scheme val="minor"/>
    </font>
    <font>
      <sz val="9"/>
      <color rgb="FF7F7F7F"/>
      <name val="Century Gothic"/>
      <family val="2"/>
    </font>
    <font>
      <sz val="12"/>
      <color rgb="FF382B40"/>
      <name val="Century Gothic"/>
      <family val="2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12"/>
      <color rgb="FFFF0000"/>
      <name val="Century Gothic"/>
      <family val="2"/>
    </font>
    <font>
      <sz val="12"/>
      <name val="Century Gothic"/>
      <family val="2"/>
    </font>
    <font>
      <sz val="12"/>
      <color theme="0"/>
      <name val="Calibri Light"/>
      <family val="2"/>
      <scheme val="major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rgb="FF008000"/>
      <name val="Century Gothic"/>
      <family val="2"/>
    </font>
    <font>
      <sz val="12"/>
      <color theme="1"/>
      <name val="Century Gothic"/>
      <family val="1"/>
    </font>
    <font>
      <sz val="12"/>
      <name val="Century Gothic"/>
      <family val="1"/>
    </font>
    <font>
      <sz val="12"/>
      <color rgb="FF7F7F7F"/>
      <name val="Century Gothic"/>
      <family val="1"/>
    </font>
    <font>
      <sz val="12"/>
      <color rgb="FF7F7F7F"/>
      <name val="Century Gothic"/>
      <family val="2"/>
    </font>
    <font>
      <b/>
      <sz val="12"/>
      <color theme="1"/>
      <name val="Century Gothic"/>
      <family val="1"/>
    </font>
    <font>
      <b/>
      <sz val="12"/>
      <color rgb="FFBFBFBF"/>
      <name val="Century Gothic"/>
      <family val="1"/>
    </font>
  </fonts>
  <fills count="9">
    <fill>
      <patternFill patternType="none"/>
    </fill>
    <fill>
      <patternFill patternType="gray125"/>
    </fill>
    <fill>
      <patternFill patternType="solid">
        <fgColor rgb="FF00B0F0"/>
        <bgColor theme="7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2D292"/>
      </patternFill>
    </fill>
    <fill>
      <patternFill patternType="solid">
        <fgColor rgb="FF002060"/>
        <bgColor rgb="FF65A949"/>
      </patternFill>
    </fill>
    <fill>
      <patternFill patternType="solid">
        <fgColor rgb="FF002060"/>
        <bgColor rgb="FFD3E8CB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CFFCC"/>
      </patternFill>
    </fill>
  </fills>
  <borders count="11">
    <border>
      <left/>
      <right/>
      <top/>
      <bottom/>
      <diagonal/>
    </border>
    <border>
      <left/>
      <right/>
      <top/>
      <bottom style="double">
        <color rgb="FFD8D8D8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 style="thin">
        <color theme="2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8" fillId="0" borderId="0" xfId="0" applyFont="1" applyAlignment="1">
      <alignment horizontal="right" vertical="top"/>
    </xf>
    <xf numFmtId="0" fontId="9" fillId="2" borderId="0" xfId="0" applyFont="1" applyFill="1" applyAlignment="1">
      <alignment horizontal="center" vertical="top"/>
    </xf>
    <xf numFmtId="0" fontId="9" fillId="3" borderId="2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top" wrapText="1"/>
    </xf>
    <xf numFmtId="0" fontId="9" fillId="6" borderId="2" xfId="0" applyFont="1" applyFill="1" applyBorder="1" applyAlignment="1">
      <alignment horizontal="center" vertical="top" wrapText="1"/>
    </xf>
    <xf numFmtId="0" fontId="4" fillId="0" borderId="2" xfId="1" applyFont="1" applyBorder="1" applyAlignment="1">
      <alignment vertical="top" wrapText="1"/>
    </xf>
    <xf numFmtId="3" fontId="6" fillId="0" borderId="2" xfId="1" applyNumberFormat="1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center" vertical="top" wrapText="1"/>
    </xf>
    <xf numFmtId="9" fontId="4" fillId="0" borderId="2" xfId="0" applyNumberFormat="1" applyFont="1" applyBorder="1" applyAlignment="1">
      <alignment horizontal="center" vertical="top"/>
    </xf>
    <xf numFmtId="9" fontId="4" fillId="0" borderId="2" xfId="0" applyNumberFormat="1" applyFont="1" applyBorder="1" applyAlignment="1">
      <alignment horizontal="left" vertical="top" wrapText="1"/>
    </xf>
    <xf numFmtId="4" fontId="4" fillId="7" borderId="2" xfId="0" applyNumberFormat="1" applyFont="1" applyFill="1" applyBorder="1" applyAlignment="1">
      <alignment horizontal="center" vertical="top" wrapText="1"/>
    </xf>
    <xf numFmtId="164" fontId="4" fillId="7" borderId="2" xfId="0" applyNumberFormat="1" applyFont="1" applyFill="1" applyBorder="1" applyAlignment="1">
      <alignment horizontal="center" vertical="top" wrapText="1"/>
    </xf>
    <xf numFmtId="9" fontId="4" fillId="8" borderId="2" xfId="0" applyNumberFormat="1" applyFont="1" applyFill="1" applyBorder="1" applyAlignment="1">
      <alignment horizontal="center" vertical="top"/>
    </xf>
    <xf numFmtId="9" fontId="10" fillId="8" borderId="2" xfId="0" applyNumberFormat="1" applyFont="1" applyFill="1" applyBorder="1" applyAlignment="1">
      <alignment horizontal="left" vertical="top" wrapText="1"/>
    </xf>
    <xf numFmtId="0" fontId="10" fillId="8" borderId="2" xfId="0" applyFont="1" applyFill="1" applyBorder="1" applyAlignment="1">
      <alignment horizontal="left" vertical="top" wrapText="1"/>
    </xf>
    <xf numFmtId="0" fontId="11" fillId="0" borderId="2" xfId="1" applyFont="1" applyBorder="1" applyAlignment="1">
      <alignment vertical="top" wrapText="1"/>
    </xf>
    <xf numFmtId="9" fontId="12" fillId="0" borderId="2" xfId="2" applyFont="1" applyBorder="1" applyAlignment="1">
      <alignment horizontal="center" vertical="top" wrapText="1"/>
    </xf>
    <xf numFmtId="9" fontId="11" fillId="0" borderId="2" xfId="2" applyFont="1" applyBorder="1" applyAlignment="1">
      <alignment horizontal="center" vertical="top" wrapText="1"/>
    </xf>
    <xf numFmtId="9" fontId="4" fillId="0" borderId="2" xfId="2" applyFont="1" applyBorder="1" applyAlignment="1">
      <alignment horizontal="center" vertical="top"/>
    </xf>
    <xf numFmtId="3" fontId="4" fillId="7" borderId="2" xfId="0" applyNumberFormat="1" applyFont="1" applyFill="1" applyBorder="1" applyAlignment="1">
      <alignment horizontal="center" vertical="top" wrapText="1"/>
    </xf>
    <xf numFmtId="0" fontId="11" fillId="0" borderId="3" xfId="1" applyFont="1" applyBorder="1" applyAlignment="1">
      <alignment vertical="top" wrapText="1"/>
    </xf>
    <xf numFmtId="9" fontId="12" fillId="0" borderId="3" xfId="2" applyFont="1" applyBorder="1" applyAlignment="1">
      <alignment horizontal="center" vertical="top" wrapText="1"/>
    </xf>
    <xf numFmtId="9" fontId="11" fillId="0" borderId="3" xfId="2" applyFont="1" applyBorder="1" applyAlignment="1">
      <alignment horizontal="center" vertical="top" wrapText="1"/>
    </xf>
    <xf numFmtId="9" fontId="4" fillId="0" borderId="3" xfId="0" applyNumberFormat="1" applyFont="1" applyBorder="1" applyAlignment="1">
      <alignment horizontal="center" vertical="top"/>
    </xf>
    <xf numFmtId="9" fontId="4" fillId="0" borderId="3" xfId="0" applyNumberFormat="1" applyFont="1" applyBorder="1" applyAlignment="1">
      <alignment horizontal="left" vertical="top" wrapText="1"/>
    </xf>
    <xf numFmtId="3" fontId="12" fillId="0" borderId="4" xfId="1" applyNumberFormat="1" applyFont="1" applyBorder="1" applyAlignment="1">
      <alignment horizontal="center" vertical="top" wrapText="1"/>
    </xf>
    <xf numFmtId="3" fontId="12" fillId="0" borderId="2" xfId="1" applyNumberFormat="1" applyFont="1" applyBorder="1" applyAlignment="1">
      <alignment horizontal="center" vertical="top" wrapText="1"/>
    </xf>
    <xf numFmtId="9" fontId="4" fillId="0" borderId="4" xfId="0" applyNumberFormat="1" applyFont="1" applyBorder="1" applyAlignment="1">
      <alignment horizontal="center" vertical="top"/>
    </xf>
    <xf numFmtId="0" fontId="11" fillId="0" borderId="4" xfId="1" applyFont="1" applyBorder="1" applyAlignment="1">
      <alignment vertical="top" wrapText="1"/>
    </xf>
    <xf numFmtId="0" fontId="8" fillId="0" borderId="4" xfId="0" applyFont="1" applyBorder="1" applyAlignment="1">
      <alignment vertical="top"/>
    </xf>
    <xf numFmtId="0" fontId="8" fillId="0" borderId="4" xfId="1" applyFont="1" applyBorder="1" applyAlignment="1">
      <alignment vertical="top" wrapText="1"/>
    </xf>
    <xf numFmtId="3" fontId="6" fillId="0" borderId="4" xfId="1" applyNumberFormat="1" applyFont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0" fillId="8" borderId="6" xfId="0" applyFont="1" applyFill="1" applyBorder="1" applyAlignment="1">
      <alignment horizontal="left" vertical="top" wrapText="1"/>
    </xf>
    <xf numFmtId="0" fontId="10" fillId="8" borderId="0" xfId="0" applyFont="1" applyFill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9" fontId="11" fillId="0" borderId="4" xfId="0" applyNumberFormat="1" applyFont="1" applyBorder="1" applyAlignment="1">
      <alignment horizontal="left" vertical="top" wrapText="1"/>
    </xf>
    <xf numFmtId="9" fontId="4" fillId="0" borderId="4" xfId="0" applyNumberFormat="1" applyFont="1" applyBorder="1" applyAlignment="1">
      <alignment horizontal="left" vertical="top" wrapText="1"/>
    </xf>
    <xf numFmtId="4" fontId="4" fillId="7" borderId="5" xfId="0" applyNumberFormat="1" applyFont="1" applyFill="1" applyBorder="1" applyAlignment="1">
      <alignment horizontal="center" vertical="top" wrapText="1"/>
    </xf>
    <xf numFmtId="4" fontId="4" fillId="7" borderId="7" xfId="0" applyNumberFormat="1" applyFont="1" applyFill="1" applyBorder="1" applyAlignment="1">
      <alignment horizontal="center" vertical="top" wrapText="1"/>
    </xf>
    <xf numFmtId="4" fontId="4" fillId="7" borderId="9" xfId="0" applyNumberFormat="1" applyFont="1" applyFill="1" applyBorder="1" applyAlignment="1">
      <alignment horizontal="center" vertical="top" wrapText="1"/>
    </xf>
    <xf numFmtId="4" fontId="4" fillId="7" borderId="3" xfId="0" applyNumberFormat="1" applyFont="1" applyFill="1" applyBorder="1" applyAlignment="1">
      <alignment horizontal="center" vertical="top" wrapText="1"/>
    </xf>
    <xf numFmtId="4" fontId="4" fillId="7" borderId="8" xfId="0" applyNumberFormat="1" applyFont="1" applyFill="1" applyBorder="1" applyAlignment="1">
      <alignment horizontal="center" vertical="top" wrapText="1"/>
    </xf>
    <xf numFmtId="4" fontId="4" fillId="7" borderId="10" xfId="0" applyNumberFormat="1" applyFont="1" applyFill="1" applyBorder="1" applyAlignment="1">
      <alignment horizontal="center" vertical="top" wrapText="1"/>
    </xf>
    <xf numFmtId="165" fontId="4" fillId="8" borderId="3" xfId="0" applyNumberFormat="1" applyFont="1" applyFill="1" applyBorder="1" applyAlignment="1">
      <alignment horizontal="center" vertical="top"/>
    </xf>
    <xf numFmtId="165" fontId="4" fillId="8" borderId="8" xfId="0" applyNumberFormat="1" applyFont="1" applyFill="1" applyBorder="1" applyAlignment="1">
      <alignment horizontal="center" vertical="top"/>
    </xf>
    <xf numFmtId="165" fontId="4" fillId="8" borderId="10" xfId="0" applyNumberFormat="1" applyFont="1" applyFill="1" applyBorder="1" applyAlignment="1">
      <alignment horizontal="center" vertical="top"/>
    </xf>
    <xf numFmtId="9" fontId="10" fillId="8" borderId="3" xfId="0" applyNumberFormat="1" applyFont="1" applyFill="1" applyBorder="1" applyAlignment="1">
      <alignment horizontal="left" vertical="top" wrapText="1"/>
    </xf>
    <xf numFmtId="9" fontId="10" fillId="8" borderId="8" xfId="0" applyNumberFormat="1" applyFont="1" applyFill="1" applyBorder="1" applyAlignment="1">
      <alignment horizontal="left" vertical="top" wrapText="1"/>
    </xf>
    <xf numFmtId="9" fontId="10" fillId="8" borderId="10" xfId="0" applyNumberFormat="1" applyFont="1" applyFill="1" applyBorder="1" applyAlignment="1">
      <alignment horizontal="left" vertical="top" wrapText="1"/>
    </xf>
  </cellXfs>
  <cellStyles count="3">
    <cellStyle name="Normal" xfId="0" builtinId="0"/>
    <cellStyle name="Normal 6" xfId="1" xr:uid="{ACD27435-6A22-E644-9438-0989D30796AA}"/>
    <cellStyle name="Porcentaje 2" xfId="2" xr:uid="{919DC72E-66D4-574F-8B57-41767E0EC8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avnaranjo_inamu_go_cr/Documents/UPI%202017%20DOCs%20DE%20JEFATURA/Datos%20adjuntos/INAMU_Seguimiento%20Anual%202021%20TDHI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21"/>
      <sheetName val="ACTIV PRESUP"/>
      <sheetName val="Informe Anual 2021"/>
      <sheetName val="Programado"/>
      <sheetName val="Con riesgo de incumplimiento"/>
      <sheetName val="Atraso crítico"/>
    </sheetNames>
    <sheetDataSet>
      <sheetData sheetId="0">
        <row r="5">
          <cell r="P5">
            <v>116.8</v>
          </cell>
        </row>
        <row r="42">
          <cell r="K42"/>
          <cell r="O42">
            <v>169.1</v>
          </cell>
        </row>
        <row r="99">
          <cell r="K99"/>
        </row>
        <row r="148">
          <cell r="C148" t="str">
            <v>PIEG</v>
          </cell>
        </row>
        <row r="172">
          <cell r="K172"/>
          <cell r="O172">
            <v>107.5</v>
          </cell>
        </row>
        <row r="195">
          <cell r="O195">
            <v>710.75</v>
          </cell>
        </row>
      </sheetData>
      <sheetData sheetId="1"/>
      <sheetData sheetId="2">
        <row r="8">
          <cell r="D8">
            <v>10000</v>
          </cell>
          <cell r="E8">
            <v>10000</v>
          </cell>
          <cell r="H8">
            <v>455.6</v>
          </cell>
          <cell r="I8">
            <v>447.93</v>
          </cell>
        </row>
        <row r="9">
          <cell r="D9">
            <v>15</v>
          </cell>
          <cell r="E9">
            <v>29</v>
          </cell>
          <cell r="H9">
            <v>384.6</v>
          </cell>
          <cell r="I9">
            <v>361.4</v>
          </cell>
        </row>
        <row r="10">
          <cell r="H10">
            <v>18974.7</v>
          </cell>
          <cell r="I10">
            <v>11068.550000000001</v>
          </cell>
        </row>
        <row r="11">
          <cell r="H11">
            <v>225.4</v>
          </cell>
          <cell r="I11">
            <v>220.8</v>
          </cell>
        </row>
        <row r="12">
          <cell r="D12">
            <v>10000</v>
          </cell>
          <cell r="E12">
            <v>9774</v>
          </cell>
          <cell r="H12">
            <v>1424</v>
          </cell>
          <cell r="I12">
            <v>1422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687D4-DF15-3944-A072-EF7C014575FD}">
  <dimension ref="A1:J22"/>
  <sheetViews>
    <sheetView tabSelected="1" zoomScale="80" zoomScaleNormal="80" workbookViewId="0">
      <selection activeCell="C6" sqref="C6"/>
    </sheetView>
  </sheetViews>
  <sheetFormatPr baseColWidth="10" defaultColWidth="10.83203125" defaultRowHeight="15.5" x14ac:dyDescent="0.35"/>
  <cols>
    <col min="1" max="1" width="22" style="1" customWidth="1"/>
    <col min="2" max="2" width="15.5" style="1" customWidth="1"/>
    <col min="3" max="3" width="17" style="1" customWidth="1"/>
    <col min="4" max="4" width="19.83203125" style="1" customWidth="1"/>
    <col min="5" max="5" width="16.6640625" style="1" customWidth="1"/>
    <col min="6" max="6" width="17.6640625" style="1" customWidth="1"/>
    <col min="7" max="7" width="16.33203125" style="1" customWidth="1"/>
    <col min="8" max="8" width="17.1640625" style="1" customWidth="1"/>
    <col min="9" max="9" width="19.33203125" style="1" customWidth="1"/>
    <col min="10" max="10" width="24" style="1" customWidth="1"/>
    <col min="11" max="16384" width="10.83203125" style="1"/>
  </cols>
  <sheetData>
    <row r="1" spans="1:10" ht="16" x14ac:dyDescent="0.35">
      <c r="G1" s="2"/>
      <c r="H1" s="2"/>
      <c r="I1" s="2"/>
      <c r="J1" s="3"/>
    </row>
    <row r="2" spans="1:10" ht="16" x14ac:dyDescent="0.35">
      <c r="A2" s="47" t="s">
        <v>0</v>
      </c>
      <c r="B2" s="47"/>
      <c r="C2" s="47"/>
      <c r="D2" s="47"/>
      <c r="E2" s="47"/>
      <c r="F2" s="4"/>
      <c r="G2" s="2"/>
      <c r="H2" s="5"/>
      <c r="I2" s="5"/>
      <c r="J2" s="6" t="s">
        <v>1</v>
      </c>
    </row>
    <row r="3" spans="1:10" ht="16.5" thickBot="1" x14ac:dyDescent="0.4">
      <c r="A3" s="48" t="s">
        <v>2</v>
      </c>
      <c r="B3" s="48"/>
      <c r="C3" s="48"/>
      <c r="D3" s="48"/>
      <c r="E3" s="48"/>
      <c r="F3" s="7"/>
      <c r="G3" s="8"/>
      <c r="H3" s="9"/>
      <c r="I3" s="9"/>
      <c r="J3" s="6" t="s">
        <v>3</v>
      </c>
    </row>
    <row r="4" spans="1:10" ht="16.5" thickTop="1" x14ac:dyDescent="0.35">
      <c r="E4" s="4"/>
      <c r="F4" s="4"/>
      <c r="G4" s="2"/>
      <c r="H4" s="5"/>
      <c r="I4" s="5"/>
      <c r="J4" s="6" t="s">
        <v>4</v>
      </c>
    </row>
    <row r="5" spans="1:10" ht="16" x14ac:dyDescent="0.35">
      <c r="A5" s="10" t="s">
        <v>5</v>
      </c>
      <c r="B5" s="11" t="s">
        <v>6</v>
      </c>
      <c r="H5" s="5"/>
      <c r="I5" s="5"/>
      <c r="J5" s="3"/>
    </row>
    <row r="6" spans="1:10" ht="16" x14ac:dyDescent="0.35">
      <c r="H6" s="5"/>
      <c r="I6" s="5"/>
      <c r="J6" s="5"/>
    </row>
    <row r="7" spans="1:10" ht="60" x14ac:dyDescent="0.35">
      <c r="A7" s="12" t="s">
        <v>7</v>
      </c>
      <c r="B7" s="12" t="s">
        <v>8</v>
      </c>
      <c r="C7" s="12" t="s">
        <v>9</v>
      </c>
      <c r="D7" s="12" t="s">
        <v>10</v>
      </c>
      <c r="E7" s="13" t="s">
        <v>11</v>
      </c>
      <c r="F7" s="14" t="s">
        <v>12</v>
      </c>
      <c r="G7" s="14" t="s">
        <v>13</v>
      </c>
      <c r="H7" s="14" t="s">
        <v>14</v>
      </c>
      <c r="I7" s="15" t="s">
        <v>15</v>
      </c>
      <c r="J7" s="14" t="s">
        <v>16</v>
      </c>
    </row>
    <row r="8" spans="1:10" ht="249" customHeight="1" x14ac:dyDescent="0.35">
      <c r="A8" s="16" t="s">
        <v>17</v>
      </c>
      <c r="B8" s="17">
        <v>10000</v>
      </c>
      <c r="C8" s="18">
        <v>10000</v>
      </c>
      <c r="D8" s="19">
        <f>+'[1]Informe Anual 2021'!$E8/'[1]Informe Anual 2021'!$D8</f>
        <v>1</v>
      </c>
      <c r="E8" s="20" t="s">
        <v>1</v>
      </c>
      <c r="F8" s="21">
        <f>+'[1]PRESUPUESTO 2021'!L5</f>
        <v>0</v>
      </c>
      <c r="G8" s="22">
        <f>+'[1]PRESUPUESTO 2021'!P5</f>
        <v>116.8</v>
      </c>
      <c r="H8" s="23">
        <f>+'[1]Informe Anual 2021'!$I8/'[1]Informe Anual 2021'!$H8</f>
        <v>0.98316505706760315</v>
      </c>
      <c r="I8" s="24" t="s">
        <v>18</v>
      </c>
      <c r="J8" s="25" t="s">
        <v>19</v>
      </c>
    </row>
    <row r="9" spans="1:10" ht="128" x14ac:dyDescent="0.35">
      <c r="A9" s="16" t="s">
        <v>20</v>
      </c>
      <c r="B9" s="17">
        <v>15</v>
      </c>
      <c r="C9" s="18">
        <v>29</v>
      </c>
      <c r="D9" s="19">
        <f>+'[1]Informe Anual 2021'!$E9/'[1]Informe Anual 2021'!$D9</f>
        <v>1.9333333333333333</v>
      </c>
      <c r="E9" s="20" t="s">
        <v>1</v>
      </c>
      <c r="F9" s="21">
        <f>+'[1]PRESUPUESTO 2021'!K42</f>
        <v>0</v>
      </c>
      <c r="G9" s="22">
        <f>+'[1]PRESUPUESTO 2021'!O42</f>
        <v>169.1</v>
      </c>
      <c r="H9" s="23">
        <f>+'[1]Informe Anual 2021'!$I9/'[1]Informe Anual 2021'!$H9</f>
        <v>0.93967758710348404</v>
      </c>
      <c r="I9" s="24" t="s">
        <v>18</v>
      </c>
      <c r="J9" s="25"/>
    </row>
    <row r="10" spans="1:10" ht="192" x14ac:dyDescent="0.35">
      <c r="A10" s="26" t="s">
        <v>21</v>
      </c>
      <c r="B10" s="27">
        <v>0.6</v>
      </c>
      <c r="C10" s="28">
        <v>0.83</v>
      </c>
      <c r="D10" s="29">
        <f>+C10/B10</f>
        <v>1.3833333333333333</v>
      </c>
      <c r="E10" s="20" t="s">
        <v>1</v>
      </c>
      <c r="F10" s="21">
        <f>+'[1]PRESUPUESTO 2021'!K99</f>
        <v>0</v>
      </c>
      <c r="G10" s="30" t="str">
        <f>+'[1]PRESUPUESTO 2021'!C148</f>
        <v>PIEG</v>
      </c>
      <c r="H10" s="23">
        <f>+'[1]Informe Anual 2021'!$I10/'[1]Informe Anual 2021'!$H10</f>
        <v>0.58333201578944593</v>
      </c>
      <c r="I10" s="24" t="s">
        <v>18</v>
      </c>
      <c r="J10" s="25" t="s">
        <v>22</v>
      </c>
    </row>
    <row r="11" spans="1:10" ht="80" x14ac:dyDescent="0.35">
      <c r="A11" s="31" t="s">
        <v>23</v>
      </c>
      <c r="B11" s="32">
        <v>0.6</v>
      </c>
      <c r="C11" s="33">
        <v>0.65</v>
      </c>
      <c r="D11" s="34">
        <f>+C11/B11</f>
        <v>1.0833333333333335</v>
      </c>
      <c r="E11" s="35" t="s">
        <v>1</v>
      </c>
      <c r="F11" s="21">
        <f>+'[1]PRESUPUESTO 2021'!K172</f>
        <v>0</v>
      </c>
      <c r="G11" s="30">
        <f>+'[1]PRESUPUESTO 2021'!O172</f>
        <v>107.5</v>
      </c>
      <c r="H11" s="23">
        <f>+'[1]Informe Anual 2021'!$I11/'[1]Informe Anual 2021'!$H11</f>
        <v>0.97959183673469385</v>
      </c>
      <c r="I11" s="24" t="s">
        <v>18</v>
      </c>
      <c r="J11" s="25"/>
    </row>
    <row r="12" spans="1:10" ht="16" x14ac:dyDescent="0.35">
      <c r="A12" s="49" t="s">
        <v>24</v>
      </c>
      <c r="B12" s="36">
        <v>10000</v>
      </c>
      <c r="C12" s="37">
        <v>9774</v>
      </c>
      <c r="D12" s="38">
        <f>+'[1]Informe Anual 2021'!$E12/'[1]Informe Anual 2021'!$D12</f>
        <v>0.97740000000000005</v>
      </c>
      <c r="E12" s="50" t="s">
        <v>1</v>
      </c>
      <c r="F12" s="51">
        <v>1424</v>
      </c>
      <c r="G12" s="54">
        <f>+'[1]PRESUPUESTO 2021'!O195</f>
        <v>710.75</v>
      </c>
      <c r="H12" s="57">
        <f>+'[1]Informe Anual 2021'!$I12/'[1]Informe Anual 2021'!$H12</f>
        <v>0.9985955056179775</v>
      </c>
      <c r="I12" s="60" t="s">
        <v>18</v>
      </c>
      <c r="J12" s="45" t="s">
        <v>25</v>
      </c>
    </row>
    <row r="13" spans="1:10" ht="16" x14ac:dyDescent="0.35">
      <c r="A13" s="49"/>
      <c r="B13" s="39" t="s">
        <v>26</v>
      </c>
      <c r="C13" s="37">
        <v>1668</v>
      </c>
      <c r="D13" s="40"/>
      <c r="E13" s="50"/>
      <c r="F13" s="52"/>
      <c r="G13" s="55"/>
      <c r="H13" s="58"/>
      <c r="I13" s="61"/>
      <c r="J13" s="46"/>
    </row>
    <row r="14" spans="1:10" ht="16" x14ac:dyDescent="0.35">
      <c r="A14" s="49"/>
      <c r="B14" s="39" t="s">
        <v>27</v>
      </c>
      <c r="C14" s="37">
        <v>1759</v>
      </c>
      <c r="D14" s="40"/>
      <c r="E14" s="50"/>
      <c r="F14" s="52"/>
      <c r="G14" s="55"/>
      <c r="H14" s="58"/>
      <c r="I14" s="61"/>
      <c r="J14" s="46"/>
    </row>
    <row r="15" spans="1:10" ht="16" x14ac:dyDescent="0.35">
      <c r="A15" s="49"/>
      <c r="B15" s="39" t="s">
        <v>28</v>
      </c>
      <c r="C15" s="37">
        <v>1579</v>
      </c>
      <c r="D15" s="40"/>
      <c r="E15" s="50"/>
      <c r="F15" s="52"/>
      <c r="G15" s="55"/>
      <c r="H15" s="58"/>
      <c r="I15" s="61"/>
      <c r="J15" s="46"/>
    </row>
    <row r="16" spans="1:10" ht="16" x14ac:dyDescent="0.35">
      <c r="A16" s="49"/>
      <c r="B16" s="39" t="s">
        <v>29</v>
      </c>
      <c r="C16" s="37">
        <v>1394</v>
      </c>
      <c r="D16" s="40"/>
      <c r="E16" s="50"/>
      <c r="F16" s="52"/>
      <c r="G16" s="55"/>
      <c r="H16" s="58"/>
      <c r="I16" s="61"/>
      <c r="J16" s="46"/>
    </row>
    <row r="17" spans="1:10" ht="32" x14ac:dyDescent="0.35">
      <c r="A17" s="49"/>
      <c r="B17" s="39" t="s">
        <v>30</v>
      </c>
      <c r="C17" s="37">
        <v>1684</v>
      </c>
      <c r="D17" s="40"/>
      <c r="E17" s="50"/>
      <c r="F17" s="52"/>
      <c r="G17" s="55"/>
      <c r="H17" s="58"/>
      <c r="I17" s="61"/>
      <c r="J17" s="46"/>
    </row>
    <row r="18" spans="1:10" ht="16" x14ac:dyDescent="0.35">
      <c r="A18" s="49"/>
      <c r="B18" s="39" t="s">
        <v>31</v>
      </c>
      <c r="C18" s="37">
        <v>1690</v>
      </c>
      <c r="D18" s="40"/>
      <c r="E18" s="50"/>
      <c r="F18" s="52"/>
      <c r="G18" s="55"/>
      <c r="H18" s="58"/>
      <c r="I18" s="61"/>
      <c r="J18" s="46"/>
    </row>
    <row r="19" spans="1:10" ht="16" x14ac:dyDescent="0.35">
      <c r="A19" s="41"/>
      <c r="B19" s="42"/>
      <c r="C19" s="17"/>
      <c r="D19" s="38"/>
      <c r="E19" s="50"/>
      <c r="F19" s="53"/>
      <c r="G19" s="56"/>
      <c r="H19" s="59"/>
      <c r="I19" s="62"/>
      <c r="J19" s="46"/>
    </row>
    <row r="21" spans="1:10" ht="16" x14ac:dyDescent="0.35">
      <c r="A21" s="43" t="s">
        <v>32</v>
      </c>
    </row>
    <row r="22" spans="1:10" ht="16" x14ac:dyDescent="0.35">
      <c r="A22" s="44" t="s">
        <v>33</v>
      </c>
    </row>
  </sheetData>
  <mergeCells count="9">
    <mergeCell ref="J12:J19"/>
    <mergeCell ref="A2:E2"/>
    <mergeCell ref="A3:E3"/>
    <mergeCell ref="A12:A18"/>
    <mergeCell ref="E12:E19"/>
    <mergeCell ref="F12:F19"/>
    <mergeCell ref="G12:G19"/>
    <mergeCell ref="H12:H19"/>
    <mergeCell ref="I12:I19"/>
  </mergeCells>
  <dataValidations count="1">
    <dataValidation type="list" allowBlank="1" showInputMessage="1" showErrorMessage="1" prompt=" - Indicar estado de la ejecución presupuestaria" sqref="I8:I12" xr:uid="{54B3E539-CCC9-E046-86C8-75CA9B353C3A}">
      <formula1>$N$2:$N$4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7bb9e-23e5-4fc6-9ee6-c72095f73f5a" xsi:nil="true"/>
    <lcf76f155ced4ddcb4097134ff3c332f xmlns="d437c286-9886-4804-838e-33b057c1d86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CB9AB948A73B40BE418B94B6736A9F" ma:contentTypeVersion="18" ma:contentTypeDescription="Crear nuevo documento." ma:contentTypeScope="" ma:versionID="a9af3162de780bc7eccd1e5dd1c42126">
  <xsd:schema xmlns:xsd="http://www.w3.org/2001/XMLSchema" xmlns:xs="http://www.w3.org/2001/XMLSchema" xmlns:p="http://schemas.microsoft.com/office/2006/metadata/properties" xmlns:ns2="ac97bb9e-23e5-4fc6-9ee6-c72095f73f5a" xmlns:ns3="d437c286-9886-4804-838e-33b057c1d862" targetNamespace="http://schemas.microsoft.com/office/2006/metadata/properties" ma:root="true" ma:fieldsID="7d7b66248071f2e0bc1baaaf714dc19b" ns2:_="" ns3:_="">
    <xsd:import namespace="ac97bb9e-23e5-4fc6-9ee6-c72095f73f5a"/>
    <xsd:import namespace="d437c286-9886-4804-838e-33b057c1d86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7bb9e-23e5-4fc6-9ee6-c72095f73f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480f5af-a195-4f01-9ff3-f7c2d5f07d37}" ma:internalName="TaxCatchAll" ma:showField="CatchAllData" ma:web="ac97bb9e-23e5-4fc6-9ee6-c72095f73f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7c286-9886-4804-838e-33b057c1d8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a0b5cf01-68cb-42b8-8f51-70862555a2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B6E8A4-4512-4AEC-8AED-A19771D8438D}">
  <ds:schemaRefs>
    <ds:schemaRef ds:uri="http://purl.org/dc/dcmitype/"/>
    <ds:schemaRef ds:uri="http://schemas.microsoft.com/office/2006/documentManagement/types"/>
    <ds:schemaRef ds:uri="d437c286-9886-4804-838e-33b057c1d862"/>
    <ds:schemaRef ds:uri="http://purl.org/dc/terms/"/>
    <ds:schemaRef ds:uri="http://schemas.openxmlformats.org/package/2006/metadata/core-properties"/>
    <ds:schemaRef ds:uri="ac97bb9e-23e5-4fc6-9ee6-c72095f73f5a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B9673ED-F575-4B0D-976A-B95071B667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77AD79-5F0F-4DCC-820D-C0AFE30F37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97bb9e-23e5-4fc6-9ee6-c72095f73f5a"/>
    <ds:schemaRef ds:uri="d437c286-9886-4804-838e-33b057c1d8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Ana Victoria Naranjo Porras</cp:lastModifiedBy>
  <dcterms:created xsi:type="dcterms:W3CDTF">2022-01-19T20:35:34Z</dcterms:created>
  <dcterms:modified xsi:type="dcterms:W3CDTF">2025-02-06T19:05:51Z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0x010100A4CB9AB948A73B40BE418B94B6736A9F</vt:lpwstr>
  </property>
  <property fmtid="{D5CDD505-2E9C-101B-9397-08002B2CF9AE}" pid="3" name="MediaServiceImageTags">
    <vt:lpwstr/>
  </property>
</Properties>
</file>